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4\ST Pz\049_Dodávky svařovacího materiálu pro OŘ Praha 2024_2026\Ke zveřejnění na EZAK-u\"/>
    </mc:Choice>
  </mc:AlternateContent>
  <bookViews>
    <workbookView xWindow="-1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7" i="1" l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3" i="1"/>
  <c r="D31" i="1"/>
  <c r="F31" i="1" s="1"/>
  <c r="F30" i="1"/>
  <c r="F29" i="1"/>
  <c r="F28" i="1"/>
  <c r="F27" i="1"/>
  <c r="D24" i="1"/>
  <c r="F24" i="1" s="1"/>
  <c r="F23" i="1"/>
  <c r="F22" i="1"/>
  <c r="F21" i="1"/>
  <c r="F20" i="1"/>
  <c r="D17" i="1"/>
  <c r="F17" i="1" s="1"/>
  <c r="F16" i="1"/>
  <c r="F15" i="1"/>
  <c r="F14" i="1"/>
  <c r="F13" i="1"/>
  <c r="D90" i="1" l="1"/>
  <c r="D91" i="1"/>
  <c r="D92" i="1" l="1"/>
</calcChain>
</file>

<file path=xl/sharedStrings.xml><?xml version="1.0" encoding="utf-8"?>
<sst xmlns="http://schemas.openxmlformats.org/spreadsheetml/2006/main" count="220" uniqueCount="143">
  <si>
    <t>I. Materiál pro svařování - termitové dávky:</t>
  </si>
  <si>
    <t>Materiál pro aluminotermické svařování kolejnic s použitím jednorázového kelímku a dvoudílné formy</t>
  </si>
  <si>
    <t>PČ</t>
  </si>
  <si>
    <t>Popis položky</t>
  </si>
  <si>
    <t>MJ</t>
  </si>
  <si>
    <r>
      <t xml:space="preserve">J. materiálu </t>
    </r>
    <r>
      <rPr>
        <sz val="11"/>
        <color theme="1"/>
        <rFont val="Calibri"/>
        <family val="2"/>
        <charset val="238"/>
      </rPr>
      <t>[CZK]</t>
    </r>
    <r>
      <rPr>
        <sz val="11"/>
        <color theme="1"/>
        <rFont val="Calibri"/>
        <family val="2"/>
        <scheme val="minor"/>
      </rPr>
      <t xml:space="preserve"> </t>
    </r>
  </si>
  <si>
    <t>Množství</t>
  </si>
  <si>
    <t xml:space="preserve">Celková cena [CZK] </t>
  </si>
  <si>
    <t>Termitová dávka kolejnice tvaru S 49 - sada</t>
  </si>
  <si>
    <t>1.1</t>
  </si>
  <si>
    <t>kus</t>
  </si>
  <si>
    <t>1.2</t>
  </si>
  <si>
    <t>Forma tv. S 49</t>
  </si>
  <si>
    <t>1.3</t>
  </si>
  <si>
    <t>1.4</t>
  </si>
  <si>
    <t>Žárová zápalka</t>
  </si>
  <si>
    <t>Těsnící písek</t>
  </si>
  <si>
    <t>celková cena za sadu</t>
  </si>
  <si>
    <t>2</t>
  </si>
  <si>
    <t>Termitová dávka kolejnice tvaru R 65 - sada</t>
  </si>
  <si>
    <t>2.1</t>
  </si>
  <si>
    <t>2.2</t>
  </si>
  <si>
    <t>Forma tv. R 65</t>
  </si>
  <si>
    <t>2.3</t>
  </si>
  <si>
    <t>2.4</t>
  </si>
  <si>
    <t>3</t>
  </si>
  <si>
    <t>Termitová dávka kolejnice tvaru UIC 60 - sada</t>
  </si>
  <si>
    <t>3.1</t>
  </si>
  <si>
    <t>3.2</t>
  </si>
  <si>
    <t>Forma tv. UIC 60</t>
  </si>
  <si>
    <t>3.3</t>
  </si>
  <si>
    <t>3.4</t>
  </si>
  <si>
    <t>4</t>
  </si>
  <si>
    <t>Doprava materiálu na místo dle požadavku odběratele v oblasti OŘ Praha</t>
  </si>
  <si>
    <t>II. Ostatní materiál pro svařování:</t>
  </si>
  <si>
    <t>5</t>
  </si>
  <si>
    <t>Těsnící písek po 20 kg</t>
  </si>
  <si>
    <t>6</t>
  </si>
  <si>
    <t>Forma A pár</t>
  </si>
  <si>
    <t>8</t>
  </si>
  <si>
    <t>Forma S 49 pár</t>
  </si>
  <si>
    <t>9</t>
  </si>
  <si>
    <t>Forma R 65 pár</t>
  </si>
  <si>
    <t>10</t>
  </si>
  <si>
    <t>Forma UIC 60 pár</t>
  </si>
  <si>
    <t>11</t>
  </si>
  <si>
    <t>Forma přechodová S 49/ UIC 60</t>
  </si>
  <si>
    <t>12</t>
  </si>
  <si>
    <t>Forma přechodová S 49/ R65</t>
  </si>
  <si>
    <t>13</t>
  </si>
  <si>
    <t>Forma přechodová R 65/ UIC 60</t>
  </si>
  <si>
    <t>14</t>
  </si>
  <si>
    <t>15</t>
  </si>
  <si>
    <t>Seřezávací nože S 49</t>
  </si>
  <si>
    <t>16</t>
  </si>
  <si>
    <t>Seřezávací nože R 65</t>
  </si>
  <si>
    <t>17</t>
  </si>
  <si>
    <t>Seřezávací nože UIC 60</t>
  </si>
  <si>
    <t>18</t>
  </si>
  <si>
    <t>Přípravek na řezání</t>
  </si>
  <si>
    <t>19</t>
  </si>
  <si>
    <t>Ocelový klín dlouhý</t>
  </si>
  <si>
    <t>20</t>
  </si>
  <si>
    <t>Ocelový klín krátký</t>
  </si>
  <si>
    <t>21</t>
  </si>
  <si>
    <t>Plechový kryt krátký</t>
  </si>
  <si>
    <t>22</t>
  </si>
  <si>
    <t>Plechový kryt dlouhý</t>
  </si>
  <si>
    <t>23</t>
  </si>
  <si>
    <t>Univerzální stojan s držákem forem</t>
  </si>
  <si>
    <t>24</t>
  </si>
  <si>
    <t>Držák hořáku s regulačními šrouby</t>
  </si>
  <si>
    <t>25</t>
  </si>
  <si>
    <t>Stojan kelímku s ochranným plechem</t>
  </si>
  <si>
    <t>26</t>
  </si>
  <si>
    <t>Miska na strusku</t>
  </si>
  <si>
    <t>27</t>
  </si>
  <si>
    <t>Vanička na písek</t>
  </si>
  <si>
    <t>28</t>
  </si>
  <si>
    <t>ATS výstružník</t>
  </si>
  <si>
    <t>29</t>
  </si>
  <si>
    <t>Stěrka</t>
  </si>
  <si>
    <t>30</t>
  </si>
  <si>
    <t>Stavěcí měrka</t>
  </si>
  <si>
    <t>31</t>
  </si>
  <si>
    <t>Měrka na spáru</t>
  </si>
  <si>
    <t>32</t>
  </si>
  <si>
    <t>Pravítko 1m dlouhé</t>
  </si>
  <si>
    <t>33</t>
  </si>
  <si>
    <t>Měrka na nadvýšení kolejnic</t>
  </si>
  <si>
    <t>34</t>
  </si>
  <si>
    <t>Rukojeť hořáku</t>
  </si>
  <si>
    <t>35</t>
  </si>
  <si>
    <t>Řezací hořák</t>
  </si>
  <si>
    <t>36</t>
  </si>
  <si>
    <t>Předehřívací hořák</t>
  </si>
  <si>
    <t>37</t>
  </si>
  <si>
    <t>Souprava čistících vrtáků</t>
  </si>
  <si>
    <t>38</t>
  </si>
  <si>
    <t>Redukční ventil na kyslík</t>
  </si>
  <si>
    <t>39</t>
  </si>
  <si>
    <t>Kryt manometrů modrý</t>
  </si>
  <si>
    <t>40</t>
  </si>
  <si>
    <t>Redukční ventil na propan</t>
  </si>
  <si>
    <t>41</t>
  </si>
  <si>
    <t>Kryt manometrů oranžový</t>
  </si>
  <si>
    <t>42</t>
  </si>
  <si>
    <t>Souprava hadic délky 20 m</t>
  </si>
  <si>
    <t>43</t>
  </si>
  <si>
    <t>Sochor</t>
  </si>
  <si>
    <t>44</t>
  </si>
  <si>
    <t>Hadicová pojistka - kyslík</t>
  </si>
  <si>
    <t>45</t>
  </si>
  <si>
    <t>Hadicová pojistka - propan</t>
  </si>
  <si>
    <t>46</t>
  </si>
  <si>
    <t>Rámeček S 49 s nástavcem</t>
  </si>
  <si>
    <t>47</t>
  </si>
  <si>
    <t>Rámeček R 65 s nástavcem</t>
  </si>
  <si>
    <t>48</t>
  </si>
  <si>
    <t>Rámeček S 49</t>
  </si>
  <si>
    <t>49</t>
  </si>
  <si>
    <t>Rámeček R 65</t>
  </si>
  <si>
    <t>50</t>
  </si>
  <si>
    <t>Rámeček UIC 60</t>
  </si>
  <si>
    <t>51</t>
  </si>
  <si>
    <t>Přechodová dávka S 49/UIC 60 včetně přídavných materiálů</t>
  </si>
  <si>
    <t>52</t>
  </si>
  <si>
    <t>Přechodová dávka S 49/R 65 včetně přídavných materiálů</t>
  </si>
  <si>
    <t>53</t>
  </si>
  <si>
    <t>Přechodová dávka R 65/UIC 60 včetně přídavných materiálů</t>
  </si>
  <si>
    <t>Teploměr kolejnicový</t>
  </si>
  <si>
    <t>Cena celkem za "I. Materiál pro svařování - termitové dávky"</t>
  </si>
  <si>
    <t>Cena celkem za "II. Ostatní materiál pro svařování"</t>
  </si>
  <si>
    <t>Cena celkem</t>
  </si>
  <si>
    <t>Dávka tv. S 49, včetně jednorázového kelímku</t>
  </si>
  <si>
    <t>Dávka tv. R 65, včetně jednorázového kelímku</t>
  </si>
  <si>
    <t>Dávka tv. UIC 60, včetně jednorázového kelímku</t>
  </si>
  <si>
    <t>Název zakázky: Dodávky svařovacího materiálu pro OŘ Praha 2024 - 2026</t>
  </si>
  <si>
    <t>Cenová nabídka pro rok 2024 - 2026</t>
  </si>
  <si>
    <t>Zpracovatel:</t>
  </si>
  <si>
    <t>Lukáš Kot</t>
  </si>
  <si>
    <t>Zhotovitel: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</si>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</sst>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theme="2" tint="-0.49998474074526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/>
    <xf numFmtId="0" fontId="0" fillId="0" borderId="3" xfId="0" applyBorder="1"/>
    <xf numFmtId="0" fontId="0" fillId="0" borderId="4" xfId="0" applyBorder="1"/>
    <xf numFmtId="49" fontId="0" fillId="0" borderId="1" xfId="0" applyNumberFormat="1" applyBorder="1" applyAlignment="1">
      <alignment horizontal="right"/>
    </xf>
    <xf numFmtId="0" fontId="0" fillId="0" borderId="1" xfId="0" applyBorder="1"/>
    <xf numFmtId="0" fontId="0" fillId="0" borderId="5" xfId="0" applyBorder="1"/>
    <xf numFmtId="4" fontId="0" fillId="0" borderId="5" xfId="1" applyNumberFormat="1" applyFont="1" applyBorder="1"/>
    <xf numFmtId="49" fontId="0" fillId="0" borderId="1" xfId="0" applyNumberFormat="1" applyBorder="1"/>
    <xf numFmtId="4" fontId="0" fillId="0" borderId="1" xfId="1" applyNumberFormat="1" applyFont="1" applyBorder="1"/>
    <xf numFmtId="49" fontId="0" fillId="0" borderId="0" xfId="0" applyNumberFormat="1"/>
    <xf numFmtId="4" fontId="0" fillId="0" borderId="0" xfId="1" applyNumberFormat="1" applyFont="1"/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4" fontId="0" fillId="0" borderId="1" xfId="1" applyNumberFormat="1" applyFont="1" applyBorder="1" applyAlignment="1">
      <alignment horizontal="right"/>
    </xf>
    <xf numFmtId="4" fontId="0" fillId="0" borderId="1" xfId="0" applyNumberFormat="1" applyBorder="1"/>
    <xf numFmtId="4" fontId="0" fillId="0" borderId="2" xfId="1" applyNumberFormat="1" applyFont="1" applyBorder="1" applyAlignment="1">
      <alignment horizontal="right"/>
    </xf>
    <xf numFmtId="164" fontId="0" fillId="0" borderId="6" xfId="1" applyFont="1" applyBorder="1" applyAlignment="1">
      <alignment horizontal="center"/>
    </xf>
    <xf numFmtId="0" fontId="8" fillId="0" borderId="1" xfId="2" applyFont="1" applyBorder="1"/>
    <xf numFmtId="4" fontId="0" fillId="0" borderId="0" xfId="0" applyNumberFormat="1"/>
    <xf numFmtId="0" fontId="11" fillId="0" borderId="1" xfId="0" applyFont="1" applyBorder="1"/>
    <xf numFmtId="0" fontId="4" fillId="0" borderId="0" xfId="0" applyFont="1"/>
    <xf numFmtId="0" fontId="0" fillId="0" borderId="0" xfId="0" applyAlignment="1">
      <alignment wrapText="1"/>
    </xf>
    <xf numFmtId="4" fontId="0" fillId="2" borderId="1" xfId="1" applyNumberFormat="1" applyFont="1" applyFill="1" applyBorder="1" applyProtection="1">
      <protection locked="0"/>
    </xf>
    <xf numFmtId="4" fontId="0" fillId="2" borderId="5" xfId="1" applyNumberFormat="1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9" fillId="0" borderId="1" xfId="0" applyFont="1" applyBorder="1"/>
    <xf numFmtId="0" fontId="10" fillId="0" borderId="1" xfId="0" applyFont="1" applyBorder="1"/>
    <xf numFmtId="4" fontId="9" fillId="0" borderId="1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/>
    <xf numFmtId="0" fontId="5" fillId="0" borderId="0" xfId="0" applyFont="1"/>
    <xf numFmtId="0" fontId="6" fillId="0" borderId="0" xfId="0" applyFont="1"/>
  </cellXfs>
  <cellStyles count="4">
    <cellStyle name="Čárka" xfId="1" builtinId="3"/>
    <cellStyle name="Čárka 2" xf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zoomScaleNormal="100" workbookViewId="0">
      <selection activeCell="D87" sqref="D87"/>
    </sheetView>
  </sheetViews>
  <sheetFormatPr defaultRowHeight="15" x14ac:dyDescent="0.25"/>
  <cols>
    <col min="1" max="1" width="11.140625" customWidth="1"/>
    <col min="2" max="2" width="49.7109375" customWidth="1"/>
    <col min="3" max="3" width="5.85546875" customWidth="1"/>
    <col min="4" max="4" width="11.42578125" customWidth="1"/>
    <col min="5" max="5" width="9.28515625" customWidth="1"/>
    <col min="6" max="6" width="14.28515625" customWidth="1"/>
    <col min="7" max="7" width="10.28515625" customWidth="1"/>
  </cols>
  <sheetData>
    <row r="1" spans="1:7" ht="23.25" x14ac:dyDescent="0.35">
      <c r="A1" s="34" t="s">
        <v>137</v>
      </c>
      <c r="B1" s="34"/>
      <c r="C1" s="34"/>
      <c r="D1" s="34"/>
      <c r="E1" s="34"/>
      <c r="F1" s="34"/>
    </row>
    <row r="2" spans="1:7" ht="23.25" x14ac:dyDescent="0.35">
      <c r="A2" s="35" t="s">
        <v>138</v>
      </c>
      <c r="B2" s="36"/>
      <c r="C2" s="36"/>
      <c r="D2" s="36"/>
      <c r="E2" s="36"/>
      <c r="F2" s="36"/>
    </row>
    <row r="3" spans="1:7" ht="23.25" x14ac:dyDescent="0.35">
      <c r="A3" s="26"/>
    </row>
    <row r="4" spans="1:7" x14ac:dyDescent="0.25">
      <c r="A4" s="25" t="s">
        <v>139</v>
      </c>
      <c r="B4" s="8" t="s">
        <v>140</v>
      </c>
    </row>
    <row r="5" spans="1:7" x14ac:dyDescent="0.25">
      <c r="A5" s="25" t="s">
        <v>141</v>
      </c>
      <c r="B5" s="30"/>
    </row>
    <row r="7" spans="1:7" ht="18.75" x14ac:dyDescent="0.3">
      <c r="A7" s="37" t="s">
        <v>0</v>
      </c>
      <c r="B7" s="36"/>
      <c r="C7" s="36"/>
      <c r="D7" s="36"/>
      <c r="E7" s="36"/>
      <c r="F7" s="36"/>
    </row>
    <row r="9" spans="1:7" ht="15.75" x14ac:dyDescent="0.25">
      <c r="A9" s="38" t="s">
        <v>1</v>
      </c>
      <c r="B9" s="36"/>
      <c r="C9" s="36"/>
      <c r="D9" s="36"/>
      <c r="E9" s="36"/>
      <c r="F9" s="36"/>
    </row>
    <row r="11" spans="1:7" ht="30" x14ac:dyDescent="0.25">
      <c r="A11" s="1" t="s">
        <v>2</v>
      </c>
      <c r="B11" s="1" t="s">
        <v>3</v>
      </c>
      <c r="C11" s="2" t="s">
        <v>4</v>
      </c>
      <c r="D11" s="2" t="s">
        <v>5</v>
      </c>
      <c r="E11" s="2" t="s">
        <v>6</v>
      </c>
      <c r="F11" s="2" t="s">
        <v>7</v>
      </c>
      <c r="G11" s="27"/>
    </row>
    <row r="12" spans="1:7" x14ac:dyDescent="0.25">
      <c r="A12" s="3">
        <v>1</v>
      </c>
      <c r="B12" s="4" t="s">
        <v>8</v>
      </c>
      <c r="C12" s="5"/>
      <c r="D12" s="6"/>
      <c r="E12" s="6"/>
      <c r="F12" s="6"/>
    </row>
    <row r="13" spans="1:7" x14ac:dyDescent="0.25">
      <c r="A13" s="7" t="s">
        <v>9</v>
      </c>
      <c r="B13" s="23" t="s">
        <v>134</v>
      </c>
      <c r="C13" s="9" t="s">
        <v>10</v>
      </c>
      <c r="D13" s="29"/>
      <c r="E13" s="10">
        <v>450</v>
      </c>
      <c r="F13" s="10">
        <f>E13*D13</f>
        <v>0</v>
      </c>
    </row>
    <row r="14" spans="1:7" x14ac:dyDescent="0.25">
      <c r="A14" s="7" t="s">
        <v>11</v>
      </c>
      <c r="B14" s="8" t="s">
        <v>12</v>
      </c>
      <c r="C14" s="8" t="s">
        <v>10</v>
      </c>
      <c r="D14" s="28"/>
      <c r="E14" s="10">
        <v>450</v>
      </c>
      <c r="F14" s="10">
        <f t="shared" ref="F14:F17" si="0">E14*D14</f>
        <v>0</v>
      </c>
    </row>
    <row r="15" spans="1:7" x14ac:dyDescent="0.25">
      <c r="A15" s="7" t="s">
        <v>13</v>
      </c>
      <c r="B15" s="8" t="s">
        <v>15</v>
      </c>
      <c r="C15" s="8" t="s">
        <v>10</v>
      </c>
      <c r="D15" s="28"/>
      <c r="E15" s="10">
        <v>450</v>
      </c>
      <c r="F15" s="10">
        <f t="shared" si="0"/>
        <v>0</v>
      </c>
    </row>
    <row r="16" spans="1:7" x14ac:dyDescent="0.25">
      <c r="A16" s="7" t="s">
        <v>14</v>
      </c>
      <c r="B16" s="8" t="s">
        <v>16</v>
      </c>
      <c r="C16" s="8" t="s">
        <v>10</v>
      </c>
      <c r="D16" s="28"/>
      <c r="E16" s="10">
        <v>450</v>
      </c>
      <c r="F16" s="10">
        <f t="shared" si="0"/>
        <v>0</v>
      </c>
    </row>
    <row r="17" spans="1:7" x14ac:dyDescent="0.25">
      <c r="A17" s="11"/>
      <c r="B17" s="8" t="s">
        <v>17</v>
      </c>
      <c r="C17" s="8" t="s">
        <v>10</v>
      </c>
      <c r="D17" s="12">
        <f>SUM(D13:D16)</f>
        <v>0</v>
      </c>
      <c r="E17" s="10">
        <v>450</v>
      </c>
      <c r="F17" s="10">
        <f t="shared" si="0"/>
        <v>0</v>
      </c>
      <c r="G17" s="24"/>
    </row>
    <row r="18" spans="1:7" x14ac:dyDescent="0.25">
      <c r="A18" s="13"/>
      <c r="D18" s="14"/>
      <c r="E18" s="14"/>
      <c r="F18" s="14"/>
    </row>
    <row r="19" spans="1:7" x14ac:dyDescent="0.25">
      <c r="A19" s="15" t="s">
        <v>18</v>
      </c>
      <c r="B19" s="16" t="s">
        <v>19</v>
      </c>
      <c r="D19" s="14"/>
      <c r="E19" s="14"/>
      <c r="F19" s="14"/>
    </row>
    <row r="20" spans="1:7" x14ac:dyDescent="0.25">
      <c r="A20" s="7" t="s">
        <v>20</v>
      </c>
      <c r="B20" s="8" t="s">
        <v>135</v>
      </c>
      <c r="C20" s="8" t="s">
        <v>10</v>
      </c>
      <c r="D20" s="28"/>
      <c r="E20" s="12">
        <v>80</v>
      </c>
      <c r="F20" s="12">
        <f>E20*D20</f>
        <v>0</v>
      </c>
    </row>
    <row r="21" spans="1:7" x14ac:dyDescent="0.25">
      <c r="A21" s="7" t="s">
        <v>21</v>
      </c>
      <c r="B21" s="8" t="s">
        <v>22</v>
      </c>
      <c r="C21" s="8" t="s">
        <v>10</v>
      </c>
      <c r="D21" s="28"/>
      <c r="E21" s="12">
        <v>80</v>
      </c>
      <c r="F21" s="12">
        <f t="shared" ref="F21:F24" si="1">E21*D21</f>
        <v>0</v>
      </c>
    </row>
    <row r="22" spans="1:7" x14ac:dyDescent="0.25">
      <c r="A22" s="7" t="s">
        <v>23</v>
      </c>
      <c r="B22" s="8" t="s">
        <v>15</v>
      </c>
      <c r="C22" s="8" t="s">
        <v>10</v>
      </c>
      <c r="D22" s="28"/>
      <c r="E22" s="12">
        <v>80</v>
      </c>
      <c r="F22" s="12">
        <f t="shared" si="1"/>
        <v>0</v>
      </c>
    </row>
    <row r="23" spans="1:7" x14ac:dyDescent="0.25">
      <c r="A23" s="7" t="s">
        <v>24</v>
      </c>
      <c r="B23" s="8" t="s">
        <v>16</v>
      </c>
      <c r="C23" s="8" t="s">
        <v>10</v>
      </c>
      <c r="D23" s="28"/>
      <c r="E23" s="12">
        <v>80</v>
      </c>
      <c r="F23" s="12">
        <f t="shared" si="1"/>
        <v>0</v>
      </c>
    </row>
    <row r="24" spans="1:7" x14ac:dyDescent="0.25">
      <c r="A24" s="11"/>
      <c r="B24" s="8" t="s">
        <v>17</v>
      </c>
      <c r="C24" s="8" t="s">
        <v>10</v>
      </c>
      <c r="D24" s="12">
        <f>SUM(D20:D23)</f>
        <v>0</v>
      </c>
      <c r="E24" s="12">
        <v>80</v>
      </c>
      <c r="F24" s="12">
        <f t="shared" si="1"/>
        <v>0</v>
      </c>
      <c r="G24" s="24"/>
    </row>
    <row r="25" spans="1:7" x14ac:dyDescent="0.25">
      <c r="A25" s="13"/>
      <c r="D25" s="14"/>
      <c r="E25" s="14"/>
      <c r="F25" s="14"/>
    </row>
    <row r="26" spans="1:7" x14ac:dyDescent="0.25">
      <c r="A26" s="15" t="s">
        <v>25</v>
      </c>
      <c r="B26" s="16" t="s">
        <v>26</v>
      </c>
      <c r="D26" s="14"/>
      <c r="E26" s="14"/>
      <c r="F26" s="14"/>
    </row>
    <row r="27" spans="1:7" x14ac:dyDescent="0.25">
      <c r="A27" s="7" t="s">
        <v>27</v>
      </c>
      <c r="B27" s="8" t="s">
        <v>136</v>
      </c>
      <c r="C27" s="8" t="s">
        <v>10</v>
      </c>
      <c r="D27" s="28"/>
      <c r="E27" s="12">
        <v>100</v>
      </c>
      <c r="F27" s="12">
        <f>E27*D27</f>
        <v>0</v>
      </c>
    </row>
    <row r="28" spans="1:7" x14ac:dyDescent="0.25">
      <c r="A28" s="7" t="s">
        <v>28</v>
      </c>
      <c r="B28" s="8" t="s">
        <v>29</v>
      </c>
      <c r="C28" s="8" t="s">
        <v>10</v>
      </c>
      <c r="D28" s="28"/>
      <c r="E28" s="12">
        <v>100</v>
      </c>
      <c r="F28" s="12">
        <f t="shared" ref="F28:F31" si="2">E28*D28</f>
        <v>0</v>
      </c>
    </row>
    <row r="29" spans="1:7" x14ac:dyDescent="0.25">
      <c r="A29" s="7" t="s">
        <v>30</v>
      </c>
      <c r="B29" s="8" t="s">
        <v>15</v>
      </c>
      <c r="C29" s="8" t="s">
        <v>10</v>
      </c>
      <c r="D29" s="28"/>
      <c r="E29" s="12">
        <v>100</v>
      </c>
      <c r="F29" s="12">
        <f t="shared" si="2"/>
        <v>0</v>
      </c>
    </row>
    <row r="30" spans="1:7" x14ac:dyDescent="0.25">
      <c r="A30" s="7" t="s">
        <v>31</v>
      </c>
      <c r="B30" s="8" t="s">
        <v>16</v>
      </c>
      <c r="C30" s="8" t="s">
        <v>10</v>
      </c>
      <c r="D30" s="28"/>
      <c r="E30" s="12">
        <v>100</v>
      </c>
      <c r="F30" s="12">
        <f t="shared" si="2"/>
        <v>0</v>
      </c>
    </row>
    <row r="31" spans="1:7" x14ac:dyDescent="0.25">
      <c r="A31" s="11"/>
      <c r="B31" s="8" t="s">
        <v>17</v>
      </c>
      <c r="C31" s="8" t="s">
        <v>10</v>
      </c>
      <c r="D31" s="12">
        <f>SUM(D27:D30)</f>
        <v>0</v>
      </c>
      <c r="E31" s="12">
        <v>100</v>
      </c>
      <c r="F31" s="12">
        <f t="shared" si="2"/>
        <v>0</v>
      </c>
      <c r="G31" s="24"/>
    </row>
    <row r="32" spans="1:7" x14ac:dyDescent="0.25">
      <c r="A32" s="13"/>
      <c r="D32" s="14"/>
      <c r="E32" s="14"/>
      <c r="F32" s="14"/>
    </row>
    <row r="33" spans="1:6" ht="30" x14ac:dyDescent="0.25">
      <c r="A33" s="17" t="s">
        <v>32</v>
      </c>
      <c r="B33" s="18" t="s">
        <v>33</v>
      </c>
      <c r="C33" s="8" t="s">
        <v>10</v>
      </c>
      <c r="D33" s="28"/>
      <c r="E33" s="12">
        <v>12</v>
      </c>
      <c r="F33" s="12">
        <f>E33*D33</f>
        <v>0</v>
      </c>
    </row>
    <row r="34" spans="1:6" x14ac:dyDescent="0.25">
      <c r="A34" s="13"/>
    </row>
    <row r="35" spans="1:6" x14ac:dyDescent="0.25">
      <c r="A35" s="13"/>
    </row>
    <row r="36" spans="1:6" ht="18.75" x14ac:dyDescent="0.3">
      <c r="A36" s="37" t="s">
        <v>34</v>
      </c>
      <c r="B36" s="36"/>
      <c r="C36" s="36"/>
      <c r="D36" s="36"/>
      <c r="E36" s="36"/>
      <c r="F36" s="36"/>
    </row>
    <row r="37" spans="1:6" x14ac:dyDescent="0.25">
      <c r="A37" s="13"/>
    </row>
    <row r="38" spans="1:6" ht="30" x14ac:dyDescent="0.25">
      <c r="A38" s="1" t="s">
        <v>2</v>
      </c>
      <c r="B38" s="1" t="s">
        <v>3</v>
      </c>
      <c r="C38" s="1" t="s">
        <v>4</v>
      </c>
      <c r="D38" s="1" t="s">
        <v>5</v>
      </c>
      <c r="E38" s="1" t="s">
        <v>6</v>
      </c>
      <c r="F38" s="1" t="s">
        <v>7</v>
      </c>
    </row>
    <row r="39" spans="1:6" x14ac:dyDescent="0.25">
      <c r="A39" s="17" t="s">
        <v>35</v>
      </c>
      <c r="B39" s="8" t="s">
        <v>36</v>
      </c>
      <c r="C39" s="8" t="s">
        <v>10</v>
      </c>
      <c r="D39" s="28"/>
      <c r="E39" s="19">
        <v>20</v>
      </c>
      <c r="F39" s="20">
        <f>E39*D39</f>
        <v>0</v>
      </c>
    </row>
    <row r="40" spans="1:6" x14ac:dyDescent="0.25">
      <c r="A40" s="17" t="s">
        <v>37</v>
      </c>
      <c r="B40" s="8" t="s">
        <v>38</v>
      </c>
      <c r="C40" s="8" t="s">
        <v>10</v>
      </c>
      <c r="D40" s="28"/>
      <c r="E40" s="19">
        <v>3</v>
      </c>
      <c r="F40" s="20">
        <f t="shared" ref="F40:F87" si="3">E40*D40</f>
        <v>0</v>
      </c>
    </row>
    <row r="41" spans="1:6" x14ac:dyDescent="0.25">
      <c r="A41" s="17" t="s">
        <v>142</v>
      </c>
      <c r="B41" s="8" t="s">
        <v>40</v>
      </c>
      <c r="C41" s="8" t="s">
        <v>10</v>
      </c>
      <c r="D41" s="28"/>
      <c r="E41" s="19">
        <v>15</v>
      </c>
      <c r="F41" s="20">
        <f t="shared" si="3"/>
        <v>0</v>
      </c>
    </row>
    <row r="42" spans="1:6" x14ac:dyDescent="0.25">
      <c r="A42" s="17" t="s">
        <v>39</v>
      </c>
      <c r="B42" s="8" t="s">
        <v>42</v>
      </c>
      <c r="C42" s="8" t="s">
        <v>10</v>
      </c>
      <c r="D42" s="28"/>
      <c r="E42" s="19">
        <v>15</v>
      </c>
      <c r="F42" s="20">
        <f t="shared" si="3"/>
        <v>0</v>
      </c>
    </row>
    <row r="43" spans="1:6" x14ac:dyDescent="0.25">
      <c r="A43" s="17" t="s">
        <v>41</v>
      </c>
      <c r="B43" s="8" t="s">
        <v>44</v>
      </c>
      <c r="C43" s="8" t="s">
        <v>10</v>
      </c>
      <c r="D43" s="28"/>
      <c r="E43" s="19">
        <v>10</v>
      </c>
      <c r="F43" s="20">
        <f t="shared" si="3"/>
        <v>0</v>
      </c>
    </row>
    <row r="44" spans="1:6" x14ac:dyDescent="0.25">
      <c r="A44" s="17" t="s">
        <v>43</v>
      </c>
      <c r="B44" s="8" t="s">
        <v>46</v>
      </c>
      <c r="C44" s="8" t="s">
        <v>10</v>
      </c>
      <c r="D44" s="28"/>
      <c r="E44" s="19">
        <v>20</v>
      </c>
      <c r="F44" s="20">
        <f t="shared" si="3"/>
        <v>0</v>
      </c>
    </row>
    <row r="45" spans="1:6" x14ac:dyDescent="0.25">
      <c r="A45" s="17" t="s">
        <v>45</v>
      </c>
      <c r="B45" s="8" t="s">
        <v>48</v>
      </c>
      <c r="C45" s="8" t="s">
        <v>10</v>
      </c>
      <c r="D45" s="28"/>
      <c r="E45" s="19">
        <v>20</v>
      </c>
      <c r="F45" s="20">
        <f t="shared" si="3"/>
        <v>0</v>
      </c>
    </row>
    <row r="46" spans="1:6" x14ac:dyDescent="0.25">
      <c r="A46" s="17" t="s">
        <v>47</v>
      </c>
      <c r="B46" s="8" t="s">
        <v>50</v>
      </c>
      <c r="C46" s="8" t="s">
        <v>10</v>
      </c>
      <c r="D46" s="28"/>
      <c r="E46" s="19">
        <v>20</v>
      </c>
      <c r="F46" s="20">
        <f t="shared" si="3"/>
        <v>0</v>
      </c>
    </row>
    <row r="47" spans="1:6" x14ac:dyDescent="0.25">
      <c r="A47" s="17" t="s">
        <v>49</v>
      </c>
      <c r="B47" s="8" t="s">
        <v>15</v>
      </c>
      <c r="C47" s="8" t="s">
        <v>10</v>
      </c>
      <c r="D47" s="28"/>
      <c r="E47" s="19">
        <v>100</v>
      </c>
      <c r="F47" s="20">
        <f t="shared" si="3"/>
        <v>0</v>
      </c>
    </row>
    <row r="48" spans="1:6" x14ac:dyDescent="0.25">
      <c r="A48" s="17" t="s">
        <v>51</v>
      </c>
      <c r="B48" s="8" t="s">
        <v>53</v>
      </c>
      <c r="C48" s="8" t="s">
        <v>10</v>
      </c>
      <c r="D48" s="28"/>
      <c r="E48" s="19">
        <v>2</v>
      </c>
      <c r="F48" s="20">
        <f t="shared" si="3"/>
        <v>0</v>
      </c>
    </row>
    <row r="49" spans="1:6" x14ac:dyDescent="0.25">
      <c r="A49" s="17" t="s">
        <v>52</v>
      </c>
      <c r="B49" s="8" t="s">
        <v>55</v>
      </c>
      <c r="C49" s="8" t="s">
        <v>10</v>
      </c>
      <c r="D49" s="28"/>
      <c r="E49" s="19">
        <v>2</v>
      </c>
      <c r="F49" s="20">
        <f t="shared" si="3"/>
        <v>0</v>
      </c>
    </row>
    <row r="50" spans="1:6" x14ac:dyDescent="0.25">
      <c r="A50" s="17" t="s">
        <v>54</v>
      </c>
      <c r="B50" s="8" t="s">
        <v>57</v>
      </c>
      <c r="C50" s="8" t="s">
        <v>10</v>
      </c>
      <c r="D50" s="28"/>
      <c r="E50" s="19">
        <v>2</v>
      </c>
      <c r="F50" s="20">
        <f t="shared" si="3"/>
        <v>0</v>
      </c>
    </row>
    <row r="51" spans="1:6" x14ac:dyDescent="0.25">
      <c r="A51" s="17" t="s">
        <v>56</v>
      </c>
      <c r="B51" s="8" t="s">
        <v>59</v>
      </c>
      <c r="C51" s="8" t="s">
        <v>10</v>
      </c>
      <c r="D51" s="28"/>
      <c r="E51" s="19">
        <v>3</v>
      </c>
      <c r="F51" s="20">
        <f t="shared" si="3"/>
        <v>0</v>
      </c>
    </row>
    <row r="52" spans="1:6" x14ac:dyDescent="0.25">
      <c r="A52" s="17" t="s">
        <v>58</v>
      </c>
      <c r="B52" s="8" t="s">
        <v>61</v>
      </c>
      <c r="C52" s="8" t="s">
        <v>10</v>
      </c>
      <c r="D52" s="28"/>
      <c r="E52" s="19">
        <v>25</v>
      </c>
      <c r="F52" s="20">
        <f t="shared" si="3"/>
        <v>0</v>
      </c>
    </row>
    <row r="53" spans="1:6" x14ac:dyDescent="0.25">
      <c r="A53" s="17" t="s">
        <v>60</v>
      </c>
      <c r="B53" s="8" t="s">
        <v>63</v>
      </c>
      <c r="C53" s="8" t="s">
        <v>10</v>
      </c>
      <c r="D53" s="28"/>
      <c r="E53" s="19">
        <v>25</v>
      </c>
      <c r="F53" s="20">
        <f t="shared" si="3"/>
        <v>0</v>
      </c>
    </row>
    <row r="54" spans="1:6" x14ac:dyDescent="0.25">
      <c r="A54" s="17" t="s">
        <v>62</v>
      </c>
      <c r="B54" s="8" t="s">
        <v>65</v>
      </c>
      <c r="C54" s="8" t="s">
        <v>10</v>
      </c>
      <c r="D54" s="28"/>
      <c r="E54" s="19">
        <v>3</v>
      </c>
      <c r="F54" s="20">
        <f t="shared" si="3"/>
        <v>0</v>
      </c>
    </row>
    <row r="55" spans="1:6" x14ac:dyDescent="0.25">
      <c r="A55" s="17" t="s">
        <v>64</v>
      </c>
      <c r="B55" s="8" t="s">
        <v>67</v>
      </c>
      <c r="C55" s="8" t="s">
        <v>10</v>
      </c>
      <c r="D55" s="28"/>
      <c r="E55" s="19">
        <v>3</v>
      </c>
      <c r="F55" s="20">
        <f t="shared" si="3"/>
        <v>0</v>
      </c>
    </row>
    <row r="56" spans="1:6" x14ac:dyDescent="0.25">
      <c r="A56" s="17" t="s">
        <v>66</v>
      </c>
      <c r="B56" s="8" t="s">
        <v>69</v>
      </c>
      <c r="C56" s="8" t="s">
        <v>10</v>
      </c>
      <c r="D56" s="28"/>
      <c r="E56" s="19">
        <v>3</v>
      </c>
      <c r="F56" s="20">
        <f t="shared" si="3"/>
        <v>0</v>
      </c>
    </row>
    <row r="57" spans="1:6" x14ac:dyDescent="0.25">
      <c r="A57" s="17" t="s">
        <v>68</v>
      </c>
      <c r="B57" s="8" t="s">
        <v>71</v>
      </c>
      <c r="C57" s="8" t="s">
        <v>10</v>
      </c>
      <c r="D57" s="28"/>
      <c r="E57" s="19">
        <v>3</v>
      </c>
      <c r="F57" s="20">
        <f t="shared" si="3"/>
        <v>0</v>
      </c>
    </row>
    <row r="58" spans="1:6" x14ac:dyDescent="0.25">
      <c r="A58" s="17" t="s">
        <v>70</v>
      </c>
      <c r="B58" s="8" t="s">
        <v>73</v>
      </c>
      <c r="C58" s="8" t="s">
        <v>10</v>
      </c>
      <c r="D58" s="28"/>
      <c r="E58" s="19">
        <v>3</v>
      </c>
      <c r="F58" s="20">
        <f t="shared" si="3"/>
        <v>0</v>
      </c>
    </row>
    <row r="59" spans="1:6" x14ac:dyDescent="0.25">
      <c r="A59" s="17" t="s">
        <v>72</v>
      </c>
      <c r="B59" s="8" t="s">
        <v>75</v>
      </c>
      <c r="C59" s="8" t="s">
        <v>10</v>
      </c>
      <c r="D59" s="28"/>
      <c r="E59" s="19">
        <v>6</v>
      </c>
      <c r="F59" s="20">
        <f t="shared" si="3"/>
        <v>0</v>
      </c>
    </row>
    <row r="60" spans="1:6" x14ac:dyDescent="0.25">
      <c r="A60" s="17" t="s">
        <v>74</v>
      </c>
      <c r="B60" s="8" t="s">
        <v>77</v>
      </c>
      <c r="C60" s="8" t="s">
        <v>10</v>
      </c>
      <c r="D60" s="28"/>
      <c r="E60" s="19">
        <v>10</v>
      </c>
      <c r="F60" s="20">
        <f t="shared" si="3"/>
        <v>0</v>
      </c>
    </row>
    <row r="61" spans="1:6" x14ac:dyDescent="0.25">
      <c r="A61" s="17" t="s">
        <v>76</v>
      </c>
      <c r="B61" s="8" t="s">
        <v>79</v>
      </c>
      <c r="C61" s="8" t="s">
        <v>10</v>
      </c>
      <c r="D61" s="28"/>
      <c r="E61" s="19">
        <v>6</v>
      </c>
      <c r="F61" s="20">
        <f t="shared" si="3"/>
        <v>0</v>
      </c>
    </row>
    <row r="62" spans="1:6" x14ac:dyDescent="0.25">
      <c r="A62" s="17" t="s">
        <v>78</v>
      </c>
      <c r="B62" s="8" t="s">
        <v>81</v>
      </c>
      <c r="C62" s="8" t="s">
        <v>10</v>
      </c>
      <c r="D62" s="28"/>
      <c r="E62" s="19">
        <v>3</v>
      </c>
      <c r="F62" s="20">
        <f t="shared" si="3"/>
        <v>0</v>
      </c>
    </row>
    <row r="63" spans="1:6" x14ac:dyDescent="0.25">
      <c r="A63" s="17" t="s">
        <v>80</v>
      </c>
      <c r="B63" s="8" t="s">
        <v>83</v>
      </c>
      <c r="C63" s="8" t="s">
        <v>10</v>
      </c>
      <c r="D63" s="28"/>
      <c r="E63" s="19">
        <v>3</v>
      </c>
      <c r="F63" s="20">
        <f t="shared" si="3"/>
        <v>0</v>
      </c>
    </row>
    <row r="64" spans="1:6" x14ac:dyDescent="0.25">
      <c r="A64" s="17" t="s">
        <v>82</v>
      </c>
      <c r="B64" s="8" t="s">
        <v>85</v>
      </c>
      <c r="C64" s="8" t="s">
        <v>10</v>
      </c>
      <c r="D64" s="28"/>
      <c r="E64" s="19">
        <v>3</v>
      </c>
      <c r="F64" s="20">
        <f t="shared" si="3"/>
        <v>0</v>
      </c>
    </row>
    <row r="65" spans="1:6" x14ac:dyDescent="0.25">
      <c r="A65" s="17" t="s">
        <v>84</v>
      </c>
      <c r="B65" s="8" t="s">
        <v>87</v>
      </c>
      <c r="C65" s="8" t="s">
        <v>10</v>
      </c>
      <c r="D65" s="28"/>
      <c r="E65" s="19">
        <v>3</v>
      </c>
      <c r="F65" s="20">
        <f t="shared" si="3"/>
        <v>0</v>
      </c>
    </row>
    <row r="66" spans="1:6" x14ac:dyDescent="0.25">
      <c r="A66" s="17" t="s">
        <v>86</v>
      </c>
      <c r="B66" s="8" t="s">
        <v>89</v>
      </c>
      <c r="C66" s="8" t="s">
        <v>10</v>
      </c>
      <c r="D66" s="28"/>
      <c r="E66" s="19">
        <v>2</v>
      </c>
      <c r="F66" s="20">
        <f t="shared" si="3"/>
        <v>0</v>
      </c>
    </row>
    <row r="67" spans="1:6" x14ac:dyDescent="0.25">
      <c r="A67" s="17" t="s">
        <v>88</v>
      </c>
      <c r="B67" s="8" t="s">
        <v>91</v>
      </c>
      <c r="C67" s="8" t="s">
        <v>10</v>
      </c>
      <c r="D67" s="28"/>
      <c r="E67" s="19">
        <v>3</v>
      </c>
      <c r="F67" s="20">
        <f t="shared" si="3"/>
        <v>0</v>
      </c>
    </row>
    <row r="68" spans="1:6" x14ac:dyDescent="0.25">
      <c r="A68" s="17" t="s">
        <v>90</v>
      </c>
      <c r="B68" s="8" t="s">
        <v>93</v>
      </c>
      <c r="C68" s="8" t="s">
        <v>10</v>
      </c>
      <c r="D68" s="28"/>
      <c r="E68" s="19">
        <v>4</v>
      </c>
      <c r="F68" s="20">
        <f t="shared" si="3"/>
        <v>0</v>
      </c>
    </row>
    <row r="69" spans="1:6" x14ac:dyDescent="0.25">
      <c r="A69" s="17" t="s">
        <v>92</v>
      </c>
      <c r="B69" s="8" t="s">
        <v>95</v>
      </c>
      <c r="C69" s="8" t="s">
        <v>10</v>
      </c>
      <c r="D69" s="28"/>
      <c r="E69" s="19">
        <v>4</v>
      </c>
      <c r="F69" s="20">
        <f t="shared" si="3"/>
        <v>0</v>
      </c>
    </row>
    <row r="70" spans="1:6" x14ac:dyDescent="0.25">
      <c r="A70" s="17" t="s">
        <v>94</v>
      </c>
      <c r="B70" s="8" t="s">
        <v>97</v>
      </c>
      <c r="C70" s="8" t="s">
        <v>10</v>
      </c>
      <c r="D70" s="28"/>
      <c r="E70" s="19">
        <v>4</v>
      </c>
      <c r="F70" s="20">
        <f t="shared" si="3"/>
        <v>0</v>
      </c>
    </row>
    <row r="71" spans="1:6" x14ac:dyDescent="0.25">
      <c r="A71" s="17" t="s">
        <v>96</v>
      </c>
      <c r="B71" s="8" t="s">
        <v>99</v>
      </c>
      <c r="C71" s="8" t="s">
        <v>10</v>
      </c>
      <c r="D71" s="28"/>
      <c r="E71" s="19">
        <v>3</v>
      </c>
      <c r="F71" s="20">
        <f t="shared" si="3"/>
        <v>0</v>
      </c>
    </row>
    <row r="72" spans="1:6" x14ac:dyDescent="0.25">
      <c r="A72" s="17" t="s">
        <v>98</v>
      </c>
      <c r="B72" s="8" t="s">
        <v>101</v>
      </c>
      <c r="C72" s="8" t="s">
        <v>10</v>
      </c>
      <c r="D72" s="28"/>
      <c r="E72" s="19">
        <v>2</v>
      </c>
      <c r="F72" s="20">
        <f t="shared" si="3"/>
        <v>0</v>
      </c>
    </row>
    <row r="73" spans="1:6" x14ac:dyDescent="0.25">
      <c r="A73" s="17" t="s">
        <v>100</v>
      </c>
      <c r="B73" s="8" t="s">
        <v>103</v>
      </c>
      <c r="C73" s="8" t="s">
        <v>10</v>
      </c>
      <c r="D73" s="28"/>
      <c r="E73" s="19">
        <v>3</v>
      </c>
      <c r="F73" s="20">
        <f t="shared" si="3"/>
        <v>0</v>
      </c>
    </row>
    <row r="74" spans="1:6" x14ac:dyDescent="0.25">
      <c r="A74" s="17" t="s">
        <v>102</v>
      </c>
      <c r="B74" s="8" t="s">
        <v>105</v>
      </c>
      <c r="C74" s="8" t="s">
        <v>10</v>
      </c>
      <c r="D74" s="28"/>
      <c r="E74" s="19">
        <v>2</v>
      </c>
      <c r="F74" s="20">
        <f t="shared" si="3"/>
        <v>0</v>
      </c>
    </row>
    <row r="75" spans="1:6" x14ac:dyDescent="0.25">
      <c r="A75" s="17" t="s">
        <v>104</v>
      </c>
      <c r="B75" s="8" t="s">
        <v>107</v>
      </c>
      <c r="C75" s="8" t="s">
        <v>10</v>
      </c>
      <c r="D75" s="28"/>
      <c r="E75" s="19">
        <v>4</v>
      </c>
      <c r="F75" s="20">
        <f t="shared" si="3"/>
        <v>0</v>
      </c>
    </row>
    <row r="76" spans="1:6" x14ac:dyDescent="0.25">
      <c r="A76" s="17" t="s">
        <v>106</v>
      </c>
      <c r="B76" s="8" t="s">
        <v>109</v>
      </c>
      <c r="C76" s="8" t="s">
        <v>10</v>
      </c>
      <c r="D76" s="28"/>
      <c r="E76" s="19">
        <v>1</v>
      </c>
      <c r="F76" s="20">
        <f t="shared" si="3"/>
        <v>0</v>
      </c>
    </row>
    <row r="77" spans="1:6" x14ac:dyDescent="0.25">
      <c r="A77" s="17" t="s">
        <v>108</v>
      </c>
      <c r="B77" s="8" t="s">
        <v>111</v>
      </c>
      <c r="C77" s="8" t="s">
        <v>10</v>
      </c>
      <c r="D77" s="28"/>
      <c r="E77" s="19">
        <v>3</v>
      </c>
      <c r="F77" s="20">
        <f t="shared" si="3"/>
        <v>0</v>
      </c>
    </row>
    <row r="78" spans="1:6" x14ac:dyDescent="0.25">
      <c r="A78" s="17" t="s">
        <v>110</v>
      </c>
      <c r="B78" s="8" t="s">
        <v>113</v>
      </c>
      <c r="C78" s="8" t="s">
        <v>10</v>
      </c>
      <c r="D78" s="28"/>
      <c r="E78" s="19">
        <v>3</v>
      </c>
      <c r="F78" s="20">
        <f t="shared" si="3"/>
        <v>0</v>
      </c>
    </row>
    <row r="79" spans="1:6" x14ac:dyDescent="0.25">
      <c r="A79" s="17" t="s">
        <v>112</v>
      </c>
      <c r="B79" s="8" t="s">
        <v>115</v>
      </c>
      <c r="C79" s="8" t="s">
        <v>10</v>
      </c>
      <c r="D79" s="28"/>
      <c r="E79" s="19">
        <v>5</v>
      </c>
      <c r="F79" s="20">
        <f t="shared" si="3"/>
        <v>0</v>
      </c>
    </row>
    <row r="80" spans="1:6" x14ac:dyDescent="0.25">
      <c r="A80" s="17" t="s">
        <v>114</v>
      </c>
      <c r="B80" s="8" t="s">
        <v>117</v>
      </c>
      <c r="C80" s="8" t="s">
        <v>10</v>
      </c>
      <c r="D80" s="28"/>
      <c r="E80" s="19">
        <v>2</v>
      </c>
      <c r="F80" s="20">
        <f t="shared" si="3"/>
        <v>0</v>
      </c>
    </row>
    <row r="81" spans="1:6" x14ac:dyDescent="0.25">
      <c r="A81" s="17" t="s">
        <v>116</v>
      </c>
      <c r="B81" s="8" t="s">
        <v>119</v>
      </c>
      <c r="C81" s="8" t="s">
        <v>10</v>
      </c>
      <c r="D81" s="28"/>
      <c r="E81" s="19">
        <v>2</v>
      </c>
      <c r="F81" s="20">
        <f t="shared" si="3"/>
        <v>0</v>
      </c>
    </row>
    <row r="82" spans="1:6" x14ac:dyDescent="0.25">
      <c r="A82" s="17" t="s">
        <v>118</v>
      </c>
      <c r="B82" s="8" t="s">
        <v>121</v>
      </c>
      <c r="C82" s="8" t="s">
        <v>10</v>
      </c>
      <c r="D82" s="28"/>
      <c r="E82" s="19">
        <v>2</v>
      </c>
      <c r="F82" s="20">
        <f t="shared" si="3"/>
        <v>0</v>
      </c>
    </row>
    <row r="83" spans="1:6" x14ac:dyDescent="0.25">
      <c r="A83" s="17" t="s">
        <v>120</v>
      </c>
      <c r="B83" s="8" t="s">
        <v>123</v>
      </c>
      <c r="C83" s="8" t="s">
        <v>10</v>
      </c>
      <c r="D83" s="28"/>
      <c r="E83" s="19">
        <v>2</v>
      </c>
      <c r="F83" s="20">
        <f t="shared" si="3"/>
        <v>0</v>
      </c>
    </row>
    <row r="84" spans="1:6" x14ac:dyDescent="0.25">
      <c r="A84" s="17" t="s">
        <v>122</v>
      </c>
      <c r="B84" s="8" t="s">
        <v>125</v>
      </c>
      <c r="C84" s="8" t="s">
        <v>10</v>
      </c>
      <c r="D84" s="28"/>
      <c r="E84" s="19">
        <v>10</v>
      </c>
      <c r="F84" s="20">
        <f t="shared" si="3"/>
        <v>0</v>
      </c>
    </row>
    <row r="85" spans="1:6" x14ac:dyDescent="0.25">
      <c r="A85" s="17" t="s">
        <v>124</v>
      </c>
      <c r="B85" s="8" t="s">
        <v>127</v>
      </c>
      <c r="C85" s="8" t="s">
        <v>10</v>
      </c>
      <c r="D85" s="28"/>
      <c r="E85" s="19">
        <v>10</v>
      </c>
      <c r="F85" s="20">
        <f t="shared" si="3"/>
        <v>0</v>
      </c>
    </row>
    <row r="86" spans="1:6" x14ac:dyDescent="0.25">
      <c r="A86" s="17" t="s">
        <v>126</v>
      </c>
      <c r="B86" s="8" t="s">
        <v>129</v>
      </c>
      <c r="C86" s="8" t="s">
        <v>10</v>
      </c>
      <c r="D86" s="28">
        <v>0</v>
      </c>
      <c r="E86" s="19">
        <v>10</v>
      </c>
      <c r="F86" s="20">
        <f t="shared" si="3"/>
        <v>0</v>
      </c>
    </row>
    <row r="87" spans="1:6" x14ac:dyDescent="0.25">
      <c r="A87" s="17" t="s">
        <v>128</v>
      </c>
      <c r="B87" s="8" t="s">
        <v>130</v>
      </c>
      <c r="C87" s="8" t="s">
        <v>10</v>
      </c>
      <c r="D87" s="28"/>
      <c r="E87" s="21">
        <v>2</v>
      </c>
      <c r="F87" s="20">
        <f t="shared" si="3"/>
        <v>0</v>
      </c>
    </row>
    <row r="88" spans="1:6" x14ac:dyDescent="0.25">
      <c r="E88" s="22"/>
    </row>
    <row r="90" spans="1:6" ht="17.25" x14ac:dyDescent="0.3">
      <c r="A90" s="31" t="s">
        <v>131</v>
      </c>
      <c r="B90" s="32"/>
      <c r="C90" s="32"/>
      <c r="D90" s="33">
        <f>SUM(F33,F31,F24,F17)</f>
        <v>0</v>
      </c>
      <c r="E90" s="31"/>
    </row>
    <row r="91" spans="1:6" ht="17.25" x14ac:dyDescent="0.3">
      <c r="A91" s="31" t="s">
        <v>132</v>
      </c>
      <c r="B91" s="32"/>
      <c r="C91" s="32"/>
      <c r="D91" s="33">
        <f>SUM(F39:F87)</f>
        <v>0</v>
      </c>
      <c r="E91" s="31"/>
    </row>
    <row r="92" spans="1:6" ht="17.25" x14ac:dyDescent="0.3">
      <c r="A92" s="31" t="s">
        <v>133</v>
      </c>
      <c r="B92" s="32"/>
      <c r="C92" s="32"/>
      <c r="D92" s="33">
        <f>D91+D90</f>
        <v>0</v>
      </c>
      <c r="E92" s="31"/>
    </row>
  </sheetData>
  <sheetProtection algorithmName="SHA-512" hashValue="wK/zghmM3McWbiNLJQHIXi6xhPq7T4eWjD06j92EmZcwLp/G77dg6BM0ydX8EBoO8NPkyY4k+TwW3jGsqhX2qw==" saltValue="ns3fNS+kTHkT3xslbYi1oQ==" spinCount="100000" sheet="1" objects="1" scenarios="1"/>
  <protectedRanges>
    <protectedRange sqref="B5" name="Oblast1"/>
  </protectedRanges>
  <mergeCells count="11">
    <mergeCell ref="A91:C91"/>
    <mergeCell ref="D91:E91"/>
    <mergeCell ref="A92:C92"/>
    <mergeCell ref="D92:E92"/>
    <mergeCell ref="A1:F1"/>
    <mergeCell ref="A2:F2"/>
    <mergeCell ref="A7:F7"/>
    <mergeCell ref="A9:F9"/>
    <mergeCell ref="A36:F36"/>
    <mergeCell ref="A90:C90"/>
    <mergeCell ref="D90:E90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 Lukáš</dc:creator>
  <cp:lastModifiedBy>Kaplanová Ivana</cp:lastModifiedBy>
  <cp:lastPrinted>2024-05-22T04:34:53Z</cp:lastPrinted>
  <dcterms:created xsi:type="dcterms:W3CDTF">2015-06-05T18:19:34Z</dcterms:created>
  <dcterms:modified xsi:type="dcterms:W3CDTF">2024-06-04T12:00:55Z</dcterms:modified>
</cp:coreProperties>
</file>